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ΑνάΣχολείο" sheetId="1" r:id="rId1"/>
  </sheets>
  <definedNames>
    <definedName name="_xlfn.AGGREGATE" hidden="1">#NAME?</definedName>
    <definedName name="_xlnm.Print_Titles" localSheetId="0">'ΑνάΣχολείο'!$1:$1</definedName>
  </definedNames>
  <calcPr fullCalcOnLoad="1"/>
</workbook>
</file>

<file path=xl/sharedStrings.xml><?xml version="1.0" encoding="utf-8"?>
<sst xmlns="http://schemas.openxmlformats.org/spreadsheetml/2006/main" count="36" uniqueCount="32">
  <si>
    <t>ΣΧΟΛΕΙΟ</t>
  </si>
  <si>
    <t>Α.Μ.</t>
  </si>
  <si>
    <t>ΕΠΩΝΥΜΟ</t>
  </si>
  <si>
    <t>ΟΝΟΜΑ</t>
  </si>
  <si>
    <t>ΠΑΤΡΩΝΥΜΟ</t>
  </si>
  <si>
    <t>ΚΛΑΔΟΣ</t>
  </si>
  <si>
    <t>ΜΟΡΙΑ</t>
  </si>
  <si>
    <t xml:space="preserve">ΕΠΙΛΟΓΗ </t>
  </si>
  <si>
    <t>ΝΕΟΣ</t>
  </si>
  <si>
    <t>ΨΗΦΟΙ</t>
  </si>
  <si>
    <t>%</t>
  </si>
  <si>
    <t>ΣΥΝΟΛΙΚΑ</t>
  </si>
  <si>
    <t>ΕΓΓΕΓΡΑΜΜΕΝΟΙ</t>
  </si>
  <si>
    <t>ΠΑΡΟΝΤΕΣ</t>
  </si>
  <si>
    <t>ΨΗΦΙΣΑΝΤΕΣ</t>
  </si>
  <si>
    <t>ΑΚΥΡΑ</t>
  </si>
  <si>
    <t>ΕΓΚΥΡΑ</t>
  </si>
  <si>
    <t>ΛΕΥΚΑ</t>
  </si>
  <si>
    <t>3ο ΓΥΜΝΑΣΙΟ ΝΑΥΠΑΚΤΟΥ</t>
  </si>
  <si>
    <t>ΙΩΑΝΝΟΥ</t>
  </si>
  <si>
    <t>ΧΡΗΣΤΟΣ</t>
  </si>
  <si>
    <t>ΗΛΙΑΣ</t>
  </si>
  <si>
    <t>ΠΕ01</t>
  </si>
  <si>
    <t>ΓΥΜΝΑΣΙΟ ΕΥΗΝΟΧΩΡΙΟΥ</t>
  </si>
  <si>
    <t>ΚΟΝΔΡΑΛΗΣ</t>
  </si>
  <si>
    <t>ΣΠΥΡΙΔΩΝ</t>
  </si>
  <si>
    <t>ΦΩΤΙΟΣ</t>
  </si>
  <si>
    <t>ΠΕ02</t>
  </si>
  <si>
    <t>ΓΕΩΡΓΙΟΥ</t>
  </si>
  <si>
    <t>ΓΕΩΡΓΙΟΣ</t>
  </si>
  <si>
    <t>ΣΥΜΕΩΝ</t>
  </si>
  <si>
    <t>ΠΕ12.08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</si>
</sst>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33" applyFont="1" applyFill="1" applyBorder="1">
      <alignment/>
      <protection/>
    </xf>
    <xf numFmtId="0" fontId="38" fillId="33" borderId="10" xfId="33" applyFont="1" applyFill="1" applyBorder="1" applyAlignment="1">
      <alignment horizontal="center"/>
      <protection/>
    </xf>
    <xf numFmtId="0" fontId="2" fillId="34" borderId="0" xfId="33" applyFill="1" applyAlignment="1">
      <alignment horizontal="center"/>
      <protection/>
    </xf>
    <xf numFmtId="0" fontId="38" fillId="33" borderId="0" xfId="33" applyFont="1" applyFill="1" applyBorder="1" applyAlignment="1">
      <alignment horizontal="center"/>
      <protection/>
    </xf>
    <xf numFmtId="0" fontId="38" fillId="0" borderId="0" xfId="33" applyFont="1" applyFill="1" applyBorder="1" applyAlignment="1">
      <alignment horizontal="center"/>
      <protection/>
    </xf>
    <xf numFmtId="0" fontId="2" fillId="0" borderId="0" xfId="33">
      <alignment/>
      <protection/>
    </xf>
    <xf numFmtId="0" fontId="38" fillId="35" borderId="10" xfId="33" applyFont="1" applyFill="1" applyBorder="1">
      <alignment/>
      <protection/>
    </xf>
    <xf numFmtId="0" fontId="3" fillId="0" borderId="0" xfId="33" applyFont="1" applyFill="1">
      <alignment/>
      <protection/>
    </xf>
    <xf numFmtId="0" fontId="38" fillId="0" borderId="0" xfId="33" applyFont="1">
      <alignment/>
      <protection/>
    </xf>
    <xf numFmtId="0" fontId="39" fillId="0" borderId="0" xfId="33" applyFont="1">
      <alignment/>
      <protection/>
    </xf>
    <xf numFmtId="2" fontId="39" fillId="0" borderId="0" xfId="33" applyNumberFormat="1" applyFont="1">
      <alignment/>
      <protection/>
    </xf>
    <xf numFmtId="0" fontId="2" fillId="0" borderId="0" xfId="33" applyNumberFormat="1" applyAlignment="1">
      <alignment horizontal="center"/>
      <protection/>
    </xf>
    <xf numFmtId="0" fontId="2" fillId="34" borderId="0" xfId="33" applyFill="1">
      <alignment/>
      <protection/>
    </xf>
    <xf numFmtId="0" fontId="2" fillId="0" borderId="0" xfId="33" applyAlignment="1">
      <alignment horizontal="center"/>
      <protection/>
    </xf>
    <xf numFmtId="10" fontId="2" fillId="0" borderId="0" xfId="33" applyNumberFormat="1" applyAlignment="1">
      <alignment horizontal="center"/>
      <protection/>
    </xf>
    <xf numFmtId="2" fontId="2" fillId="0" borderId="0" xfId="33" applyNumberFormat="1" applyAlignment="1">
      <alignment horizontal="center"/>
      <protection/>
    </xf>
    <xf numFmtId="0" fontId="38" fillId="0" borderId="0" xfId="33" applyFont="1" applyBorder="1">
      <alignment/>
      <protection/>
    </xf>
    <xf numFmtId="10" fontId="2" fillId="0" borderId="0" xfId="33" applyNumberFormat="1" applyFill="1" applyAlignment="1">
      <alignment horizontal="center"/>
      <protection/>
    </xf>
    <xf numFmtId="0" fontId="2" fillId="0" borderId="0" xfId="33" applyFill="1">
      <alignment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8.8515625" defaultRowHeight="15"/>
  <cols>
    <col min="1" max="1" width="42.7109375" style="6" bestFit="1" customWidth="1"/>
    <col min="2" max="2" width="9.28125" style="19" customWidth="1"/>
    <col min="3" max="3" width="26.7109375" style="6" customWidth="1"/>
    <col min="4" max="4" width="15.57421875" style="6" customWidth="1"/>
    <col min="5" max="5" width="15.00390625" style="6" customWidth="1"/>
    <col min="6" max="6" width="10.8515625" style="6" customWidth="1"/>
    <col min="7" max="7" width="6.7109375" style="6" bestFit="1" customWidth="1"/>
    <col min="8" max="8" width="14.140625" style="14" customWidth="1"/>
    <col min="9" max="9" width="10.421875" style="6" bestFit="1" customWidth="1"/>
    <col min="10" max="10" width="11.7109375" style="14" customWidth="1"/>
    <col min="11" max="11" width="8.28125" style="14" customWidth="1"/>
    <col min="12" max="12" width="11.28125" style="14" customWidth="1"/>
    <col min="13" max="13" width="14.7109375" style="14" bestFit="1" customWidth="1"/>
    <col min="14" max="14" width="8.7109375" style="14" customWidth="1"/>
    <col min="15" max="15" width="16.7109375" style="14" bestFit="1" customWidth="1"/>
    <col min="16" max="16" width="11.00390625" style="14" bestFit="1" customWidth="1"/>
    <col min="17" max="17" width="8.28125" style="14" bestFit="1" customWidth="1"/>
    <col min="18" max="18" width="13.140625" style="14" bestFit="1" customWidth="1"/>
    <col min="19" max="19" width="7.140625" style="14" bestFit="1" customWidth="1"/>
    <col min="20" max="20" width="8.28125" style="14" bestFit="1" customWidth="1"/>
    <col min="21" max="21" width="7.140625" style="14" bestFit="1" customWidth="1"/>
    <col min="22" max="22" width="7.28125" style="14" bestFit="1" customWidth="1"/>
    <col min="23" max="16384" width="8.8515625" style="6" customWidth="1"/>
  </cols>
  <sheetData>
    <row r="1" spans="1:22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6</v>
      </c>
      <c r="M1" s="4" t="s">
        <v>11</v>
      </c>
      <c r="N1" s="5"/>
      <c r="O1" s="4" t="s">
        <v>12</v>
      </c>
      <c r="P1" s="4" t="s">
        <v>13</v>
      </c>
      <c r="Q1" s="4" t="s">
        <v>10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9</v>
      </c>
    </row>
    <row r="2" spans="1:22" ht="12.75">
      <c r="A2" s="7" t="s">
        <v>18</v>
      </c>
      <c r="B2" s="8">
        <v>175143</v>
      </c>
      <c r="C2" s="9" t="s">
        <v>19</v>
      </c>
      <c r="D2" s="6" t="s">
        <v>20</v>
      </c>
      <c r="E2" s="6" t="s">
        <v>21</v>
      </c>
      <c r="F2" s="10" t="s">
        <v>22</v>
      </c>
      <c r="G2" s="11">
        <v>12.25</v>
      </c>
      <c r="H2" s="12">
        <v>1</v>
      </c>
      <c r="I2" s="13"/>
      <c r="J2" s="14">
        <v>19</v>
      </c>
      <c r="K2" s="15">
        <f>J2/T$2</f>
        <v>0.9047619047619048</v>
      </c>
      <c r="L2" s="16">
        <f>IF(K2&lt;0.2,"ΕΚΤΟΣ",K2*12)</f>
        <v>10.857142857142858</v>
      </c>
      <c r="M2" s="16">
        <f>IF(K2&lt;0.2,"ΕΚΤΟΣ",G2+L2)</f>
        <v>23.107142857142858</v>
      </c>
      <c r="O2" s="14">
        <v>24</v>
      </c>
      <c r="P2" s="14">
        <v>24</v>
      </c>
      <c r="Q2" s="15">
        <f>P2/O2</f>
        <v>1</v>
      </c>
      <c r="R2" s="14">
        <v>24</v>
      </c>
      <c r="S2" s="14">
        <v>3</v>
      </c>
      <c r="T2" s="14">
        <f>R2-S2</f>
        <v>21</v>
      </c>
      <c r="U2" s="14">
        <v>2</v>
      </c>
      <c r="V2" s="14">
        <f>T2-U2</f>
        <v>19</v>
      </c>
    </row>
    <row r="3" spans="1:22" ht="12.75">
      <c r="A3" s="7" t="s">
        <v>23</v>
      </c>
      <c r="B3" s="8">
        <v>142533</v>
      </c>
      <c r="C3" s="9" t="s">
        <v>24</v>
      </c>
      <c r="D3" s="6" t="s">
        <v>25</v>
      </c>
      <c r="E3" s="6" t="s">
        <v>26</v>
      </c>
      <c r="F3" s="10" t="s">
        <v>27</v>
      </c>
      <c r="G3" s="11">
        <v>14.5</v>
      </c>
      <c r="H3" s="12">
        <v>1</v>
      </c>
      <c r="J3" s="14">
        <v>11</v>
      </c>
      <c r="K3" s="15">
        <f>J3/T$3</f>
        <v>0.7333333333333333</v>
      </c>
      <c r="L3" s="16">
        <f>IF(K3&lt;0.2,"ΕΚΤΟΣ",K3*12)</f>
        <v>8.799999999999999</v>
      </c>
      <c r="M3" s="16">
        <f>IF(K3&lt;0.2,"ΕΚΤΟΣ",G3+L3)</f>
        <v>23.299999999999997</v>
      </c>
      <c r="O3" s="14">
        <v>15</v>
      </c>
      <c r="P3" s="14">
        <v>15</v>
      </c>
      <c r="Q3" s="15">
        <f>P3/O3</f>
        <v>1</v>
      </c>
      <c r="R3" s="14">
        <v>15</v>
      </c>
      <c r="S3" s="14">
        <v>0</v>
      </c>
      <c r="T3" s="14">
        <f>R3-S3</f>
        <v>15</v>
      </c>
      <c r="U3" s="14">
        <v>0</v>
      </c>
      <c r="V3" s="14">
        <f>T3-U3</f>
        <v>15</v>
      </c>
    </row>
    <row r="4" spans="1:17" ht="12.75">
      <c r="A4" s="17" t="s">
        <v>23</v>
      </c>
      <c r="B4" s="8">
        <v>177178</v>
      </c>
      <c r="C4" s="9" t="s">
        <v>28</v>
      </c>
      <c r="D4" s="6" t="s">
        <v>29</v>
      </c>
      <c r="E4" s="6" t="s">
        <v>30</v>
      </c>
      <c r="F4" s="10" t="s">
        <v>31</v>
      </c>
      <c r="G4" s="11">
        <v>14.13</v>
      </c>
      <c r="H4" s="12">
        <v>1</v>
      </c>
      <c r="I4" s="13"/>
      <c r="J4" s="14">
        <v>4</v>
      </c>
      <c r="K4" s="15">
        <f>J4/T$3</f>
        <v>0.26666666666666666</v>
      </c>
      <c r="L4" s="16">
        <f>IF(K4&lt;0.2,"ΕΚΤΟΣ",K4*12)</f>
        <v>3.2</v>
      </c>
      <c r="M4" s="16">
        <f>IF(K4&lt;0.2,"ΕΚΤΟΣ",G4+L4)</f>
        <v>17.330000000000002</v>
      </c>
      <c r="Q4" s="18"/>
    </row>
  </sheetData>
  <sheetProtection/>
  <conditionalFormatting sqref="K2:K4">
    <cfRule type="expression" priority="4" dxfId="0">
      <formula>$K2&lt;0.2</formula>
    </cfRule>
  </conditionalFormatting>
  <conditionalFormatting sqref="M2">
    <cfRule type="top10" priority="3" dxfId="1" rank="1"/>
  </conditionalFormatting>
  <conditionalFormatting sqref="M3:M4">
    <cfRule type="top10" priority="2" dxfId="1" rank="1"/>
  </conditionalFormatting>
  <conditionalFormatting sqref="Q2:Q3">
    <cfRule type="expression" priority="1" dxfId="0">
      <formula>$Q2&lt;0.65</formula>
    </cfRule>
  </conditionalFormatting>
  <printOptions gridLines="1"/>
  <pageMargins left="0" right="0" top="0" bottom="0" header="0.31496062992125984" footer="0.3149606299212598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2015-10-16T18:05:22Z</dcterms:created>
  <dcterms:modified xsi:type="dcterms:W3CDTF">2015-10-16T18:39:04Z</dcterms:modified>
  <cp:category/>
  <cp:version/>
  <cp:contentType/>
  <cp:contentStatus/>
</cp:coreProperties>
</file>